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bissell\Desktop\"/>
    </mc:Choice>
  </mc:AlternateContent>
  <xr:revisionPtr revIDLastSave="0" documentId="10_ncr:100000_{FEAE25EC-1829-4B30-ABCF-061EBB069761}" xr6:coauthVersionLast="31" xr6:coauthVersionMax="31" xr10:uidLastSave="{00000000-0000-0000-0000-000000000000}"/>
  <bookViews>
    <workbookView xWindow="0" yWindow="0" windowWidth="23040" windowHeight="9072" xr2:uid="{A16651A1-CBDD-4C6C-80CE-9267999A8A40}"/>
  </bookViews>
  <sheets>
    <sheet name="Pothole Pitch Mix Desig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6" i="1" l="1"/>
  <c r="E24" i="1"/>
  <c r="G24" i="1" s="1"/>
  <c r="E23" i="1"/>
  <c r="G23" i="1" s="1"/>
  <c r="F22" i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G25" i="1" s="1"/>
  <c r="D25" i="1" s="1"/>
  <c r="F25" i="1" s="1"/>
  <c r="D12" i="1"/>
  <c r="F8" i="1" s="1"/>
  <c r="G11" i="1"/>
  <c r="E11" i="1"/>
  <c r="F10" i="1"/>
  <c r="E10" i="1"/>
  <c r="G10" i="1" s="1"/>
  <c r="E9" i="1"/>
  <c r="G9" i="1" s="1"/>
  <c r="E8" i="1"/>
  <c r="G8" i="1" s="1"/>
  <c r="E7" i="1"/>
  <c r="G7" i="1" s="1"/>
  <c r="F6" i="1"/>
  <c r="E6" i="1"/>
  <c r="G6" i="1" s="1"/>
  <c r="E5" i="1"/>
  <c r="G5" i="1" s="1"/>
  <c r="G12" i="1" l="1"/>
  <c r="E12" i="1" s="1"/>
  <c r="C12" i="1" s="1"/>
  <c r="F20" i="1"/>
  <c r="F5" i="1"/>
  <c r="F7" i="1"/>
  <c r="F18" i="1"/>
  <c r="F9" i="1"/>
  <c r="F11" i="1"/>
  <c r="F16" i="1"/>
  <c r="F26" i="1" s="1"/>
  <c r="F24" i="1"/>
  <c r="F12" i="1"/>
  <c r="F17" i="1"/>
  <c r="F19" i="1"/>
  <c r="F21" i="1"/>
  <c r="F23" i="1"/>
  <c r="H19" i="1" l="1"/>
  <c r="H18" i="1"/>
  <c r="H17" i="1"/>
  <c r="H16" i="1"/>
  <c r="H26" i="1" s="1"/>
  <c r="H10" i="1"/>
  <c r="H8" i="1"/>
  <c r="H6" i="1"/>
  <c r="H24" i="1"/>
  <c r="H23" i="1"/>
  <c r="H11" i="1"/>
  <c r="H22" i="1"/>
  <c r="H5" i="1"/>
  <c r="H21" i="1"/>
  <c r="H7" i="1"/>
  <c r="H20" i="1"/>
  <c r="H9" i="1"/>
  <c r="H12" i="1" l="1"/>
  <c r="G26" i="1" l="1"/>
  <c r="E26" i="1" s="1"/>
  <c r="C26" i="1" s="1"/>
</calcChain>
</file>

<file path=xl/sharedStrings.xml><?xml version="1.0" encoding="utf-8"?>
<sst xmlns="http://schemas.openxmlformats.org/spreadsheetml/2006/main" count="39" uniqueCount="24">
  <si>
    <t>Complete one of the following. Enter information or values into only the blank cells.</t>
  </si>
  <si>
    <r>
      <rPr>
        <b/>
        <i/>
        <sz val="8"/>
        <color theme="0"/>
        <rFont val="Gotham"/>
      </rPr>
      <t>Pothole Pitch</t>
    </r>
    <r>
      <rPr>
        <b/>
        <sz val="8"/>
        <color theme="0"/>
        <rFont val="Gotham"/>
      </rPr>
      <t xml:space="preserve"> - Asphalt Concrete Mix Design</t>
    </r>
  </si>
  <si>
    <t>CATEGORY</t>
  </si>
  <si>
    <t>NAME</t>
  </si>
  <si>
    <t>BULK SPECIFIC GRAVITY</t>
  </si>
  <si>
    <t>QUANTITY (lbs)</t>
  </si>
  <si>
    <t>UNIT WEIGHT (pcf)</t>
  </si>
  <si>
    <t>WEIGHT %</t>
  </si>
  <si>
    <t>VOLUME (cf)</t>
  </si>
  <si>
    <t>VOLUME %</t>
  </si>
  <si>
    <t>Binder</t>
  </si>
  <si>
    <t>Coarse Aggregate</t>
  </si>
  <si>
    <t>Fine Aggregate</t>
  </si>
  <si>
    <t>Mineral Filler</t>
  </si>
  <si>
    <t>Hydrated Lime</t>
  </si>
  <si>
    <t>TOTAL</t>
  </si>
  <si>
    <t>N/A</t>
  </si>
  <si>
    <r>
      <rPr>
        <b/>
        <i/>
        <sz val="8"/>
        <color theme="0"/>
        <rFont val="Gotham"/>
      </rPr>
      <t>Pothole Pitch</t>
    </r>
    <r>
      <rPr>
        <b/>
        <sz val="8"/>
        <color theme="0"/>
        <rFont val="Gotham"/>
      </rPr>
      <t xml:space="preserve"> - Portland Cement Concrete Mix Design</t>
    </r>
  </si>
  <si>
    <t>Fly Ash</t>
  </si>
  <si>
    <t>Admixtures</t>
  </si>
  <si>
    <t>Chopped Fiber</t>
  </si>
  <si>
    <t>Water</t>
  </si>
  <si>
    <t>Air</t>
  </si>
  <si>
    <t>Assume that the bulk specific gravity of air is 0.00120. Assume that the unit weight of water is 62.4 pcf.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</si>
</sst>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000"/>
    <numFmt numFmtId="167" formatCode="0.00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Gotham"/>
    </font>
    <font>
      <sz val="8"/>
      <color theme="1"/>
      <name val="Gotham"/>
    </font>
    <font>
      <b/>
      <sz val="8"/>
      <color theme="0"/>
      <name val="Gotham"/>
    </font>
    <font>
      <b/>
      <i/>
      <sz val="8"/>
      <color theme="0"/>
      <name val="Gotham"/>
    </font>
    <font>
      <b/>
      <sz val="8"/>
      <name val="Gotham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374E-F689-42BF-AEFB-F1C99969D2C3}">
  <dimension ref="A1:H28"/>
  <sheetViews>
    <sheetView tabSelected="1" zoomScaleNormal="100" workbookViewId="0">
      <selection activeCell="C24" sqref="C24"/>
    </sheetView>
  </sheetViews>
  <sheetFormatPr defaultColWidth="10.77734375" defaultRowHeight="10.199999999999999" x14ac:dyDescent="0.3"/>
  <cols>
    <col min="1" max="2" width="15.77734375" style="1" customWidth="1"/>
    <col min="3" max="4" width="20.77734375" style="1" customWidth="1"/>
    <col min="5" max="5" width="15.77734375" style="1" customWidth="1"/>
    <col min="6" max="6" width="10.77734375" style="1" customWidth="1"/>
    <col min="7" max="7" width="15.77734375" style="1" customWidth="1"/>
    <col min="8" max="8" width="10.77734375" style="1" customWidth="1"/>
    <col min="9" max="16384" width="10.77734375" style="1"/>
  </cols>
  <sheetData>
    <row r="1" spans="1:8" x14ac:dyDescent="0.3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3">
      <c r="A3" s="7" t="s">
        <v>1</v>
      </c>
      <c r="B3" s="7"/>
      <c r="C3" s="7"/>
      <c r="D3" s="7"/>
      <c r="E3" s="7"/>
      <c r="F3" s="7"/>
      <c r="G3" s="7"/>
      <c r="H3" s="7"/>
    </row>
    <row r="4" spans="1:8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x14ac:dyDescent="0.3">
      <c r="A5" s="3" t="s">
        <v>10</v>
      </c>
      <c r="B5" s="3"/>
      <c r="C5" s="3"/>
      <c r="D5" s="3"/>
      <c r="E5" s="3" t="str">
        <f>IF((IFERROR(C5*62.4,0))=0, "DERIVED",C5*62.4)</f>
        <v>DERIVED</v>
      </c>
      <c r="F5" s="3" t="str">
        <f>IF((IFERROR(D5/$D$12,0))*100=0,"DERIVED",(D5/$D$12)*100)</f>
        <v>DERIVED</v>
      </c>
      <c r="G5" s="3" t="str">
        <f>IF(IFERROR((D5/E5),0)=0,"DERIVED",D5/E5)</f>
        <v>DERIVED</v>
      </c>
      <c r="H5" s="3" t="str">
        <f>IF((IFERROR(G5/$G$12,0))*100=0,"DERIVED",(G5/$G$12)*100)</f>
        <v>DERIVED</v>
      </c>
    </row>
    <row r="6" spans="1:8" x14ac:dyDescent="0.3">
      <c r="A6" s="3" t="s">
        <v>11</v>
      </c>
      <c r="B6" s="3"/>
      <c r="C6" s="3"/>
      <c r="D6" s="3"/>
      <c r="E6" s="3" t="str">
        <f t="shared" ref="E6:E11" si="0">IF((IFERROR(C6*62.4,0))=0, "DERIVED",C6*62.4)</f>
        <v>DERIVED</v>
      </c>
      <c r="F6" s="3" t="str">
        <f>IF((IFERROR(D6/$D$12,0))*100=0,"DERIVED",(D6/$D$12)*100)</f>
        <v>DERIVED</v>
      </c>
      <c r="G6" s="3" t="str">
        <f t="shared" ref="G6:G11" si="1">IF(IFERROR((D6/E6),0)=0,"DERIVED",D6/E6)</f>
        <v>DERIVED</v>
      </c>
      <c r="H6" s="3" t="str">
        <f>IF((IFERROR(G6/$G$12,0))*100=0,"DERIVED",(G6/$G$12)*100)</f>
        <v>DERIVED</v>
      </c>
    </row>
    <row r="7" spans="1:8" x14ac:dyDescent="0.3">
      <c r="A7" s="3" t="s">
        <v>12</v>
      </c>
      <c r="B7" s="3"/>
      <c r="C7" s="3"/>
      <c r="D7" s="3"/>
      <c r="E7" s="3" t="str">
        <f t="shared" si="0"/>
        <v>DERIVED</v>
      </c>
      <c r="F7" s="3" t="str">
        <f>IF((IFERROR(D7/$D$12,0))*100=0,"DERIVED",(D7/$D$12)*100)</f>
        <v>DERIVED</v>
      </c>
      <c r="G7" s="3" t="str">
        <f t="shared" si="1"/>
        <v>DERIVED</v>
      </c>
      <c r="H7" s="3" t="str">
        <f>IF((IFERROR(G7/$G$12,0))*100=0,"DERIVED",(G7/$G$12)*100)</f>
        <v>DERIVED</v>
      </c>
    </row>
    <row r="8" spans="1:8" x14ac:dyDescent="0.3">
      <c r="A8" s="8" t="s">
        <v>13</v>
      </c>
      <c r="B8" s="3"/>
      <c r="C8" s="3"/>
      <c r="D8" s="3"/>
      <c r="E8" s="3" t="str">
        <f t="shared" si="0"/>
        <v>DERIVED</v>
      </c>
      <c r="F8" s="3" t="str">
        <f>IF((IFERROR(D8/$D$12,0))*100=0,"DERIVED",(D8/$D$12)*100)</f>
        <v>DERIVED</v>
      </c>
      <c r="G8" s="3" t="str">
        <f t="shared" si="1"/>
        <v>DERIVED</v>
      </c>
      <c r="H8" s="3" t="str">
        <f>IF((IFERROR(G8/$G$12,0))*100=0,"DERIVED",(G8/$G$12)*100)</f>
        <v>DERIVED</v>
      </c>
    </row>
    <row r="9" spans="1:8" x14ac:dyDescent="0.3">
      <c r="A9" s="8"/>
      <c r="B9" s="3"/>
      <c r="C9" s="3"/>
      <c r="D9" s="3"/>
      <c r="E9" s="3" t="str">
        <f t="shared" si="0"/>
        <v>DERIVED</v>
      </c>
      <c r="F9" s="3" t="str">
        <f>IF((IFERROR(D9/$D$12,0))*100=0,"DERIVED",(D9/$D$12)*100)</f>
        <v>DERIVED</v>
      </c>
      <c r="G9" s="3" t="str">
        <f t="shared" si="1"/>
        <v>DERIVED</v>
      </c>
      <c r="H9" s="3" t="str">
        <f>IF((IFERROR(G9/$G$12,0))*100=0,"DERIVED",(G9/$G$12)*100)</f>
        <v>DERIVED</v>
      </c>
    </row>
    <row r="10" spans="1:8" x14ac:dyDescent="0.3">
      <c r="A10" s="8"/>
      <c r="B10" s="3"/>
      <c r="C10" s="3"/>
      <c r="D10" s="3"/>
      <c r="E10" s="3" t="str">
        <f t="shared" si="0"/>
        <v>DERIVED</v>
      </c>
      <c r="F10" s="3" t="str">
        <f>IF((IFERROR(D10/$D$12,0))*100=0,"DERIVED",(D10/$D$12)*100)</f>
        <v>DERIVED</v>
      </c>
      <c r="G10" s="3" t="str">
        <f t="shared" si="1"/>
        <v>DERIVED</v>
      </c>
      <c r="H10" s="3" t="str">
        <f>IF((IFERROR(G10/$G$12,0))*100=0,"DERIVED",(G10/$G$12)*100)</f>
        <v>DERIVED</v>
      </c>
    </row>
    <row r="11" spans="1:8" x14ac:dyDescent="0.3">
      <c r="A11" s="3" t="s">
        <v>14</v>
      </c>
      <c r="B11" s="3"/>
      <c r="C11" s="3"/>
      <c r="D11" s="3"/>
      <c r="E11" s="3" t="str">
        <f t="shared" si="0"/>
        <v>DERIVED</v>
      </c>
      <c r="F11" s="3" t="str">
        <f>IF((IFERROR(D11/$D$12,0))*100=0,"DERIVED",(D11/$D$12)*100)</f>
        <v>DERIVED</v>
      </c>
      <c r="G11" s="3" t="str">
        <f t="shared" si="1"/>
        <v>DERIVED</v>
      </c>
      <c r="H11" s="3" t="str">
        <f>IF((IFERROR(G11/$G$12,0))*100=0,"DERIVED",(G11/$G$12)*100)</f>
        <v>DERIVED</v>
      </c>
    </row>
    <row r="12" spans="1:8" x14ac:dyDescent="0.3">
      <c r="A12" s="4" t="s">
        <v>15</v>
      </c>
      <c r="B12" s="4" t="s">
        <v>16</v>
      </c>
      <c r="C12" s="4" t="str">
        <f>IF(IFERROR(E12/62.4,0)=0,"DERIVED",E12/62.4)</f>
        <v>DERIVED</v>
      </c>
      <c r="D12" s="4">
        <f>SUM(D5:D11)</f>
        <v>0</v>
      </c>
      <c r="E12" s="4" t="str">
        <f>IF(IFERROR(D12/G12,0)=0,"DERIVED",D12/G12)</f>
        <v>DERIVED</v>
      </c>
      <c r="F12" s="4">
        <f>IF(IFERROR(SUM(F5:F11),0)&gt;0,SUM(F5:F11),100)</f>
        <v>100</v>
      </c>
      <c r="G12" s="4" t="str">
        <f>IF(IFERROR(SUM(G5:G11),0)=0,"DERIVED",SUM(G5:G11))</f>
        <v>DERIVED</v>
      </c>
      <c r="H12" s="4">
        <f>IF(IFERROR(SUM(H5:H11),0)&gt;0,SUM(H5:H11),100)</f>
        <v>100</v>
      </c>
    </row>
    <row r="14" spans="1:8" x14ac:dyDescent="0.3">
      <c r="A14" s="7" t="s">
        <v>17</v>
      </c>
      <c r="B14" s="7"/>
      <c r="C14" s="7"/>
      <c r="D14" s="7"/>
      <c r="E14" s="7"/>
      <c r="F14" s="7"/>
      <c r="G14" s="7"/>
      <c r="H14" s="7"/>
    </row>
    <row r="15" spans="1:8" x14ac:dyDescent="0.3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</row>
    <row r="16" spans="1:8" x14ac:dyDescent="0.3">
      <c r="A16" s="3" t="s">
        <v>10</v>
      </c>
      <c r="B16" s="3"/>
      <c r="C16" s="3"/>
      <c r="D16" s="3"/>
      <c r="E16" s="3" t="str">
        <f>IF((IFERROR(C16*62.4,0))=0, "DERIVED",C16*62.4)</f>
        <v>DERIVED</v>
      </c>
      <c r="F16" s="3" t="str">
        <f>IF((IFERROR(D16/$D$12,0))*100=0,"DERIVED",(D16/$D$12)*100)</f>
        <v>DERIVED</v>
      </c>
      <c r="G16" s="3" t="str">
        <f>IF(IFERROR((D16/E16),0)=0,"DERIVED",D16/E16)</f>
        <v>DERIVED</v>
      </c>
      <c r="H16" s="3" t="str">
        <f>IF((IFERROR(G16/$G$12,0))*100=0,"DERIVED",(G16/$G$12)*100)</f>
        <v>DERIVED</v>
      </c>
    </row>
    <row r="17" spans="1:8" x14ac:dyDescent="0.3">
      <c r="A17" s="3" t="s">
        <v>18</v>
      </c>
      <c r="B17" s="3"/>
      <c r="C17" s="3"/>
      <c r="D17" s="3"/>
      <c r="E17" s="3" t="str">
        <f t="shared" ref="E17:E25" si="2">IF((IFERROR(C17*62.4,0))=0, "DERIVED",C17*62.4)</f>
        <v>DERIVED</v>
      </c>
      <c r="F17" s="3" t="str">
        <f t="shared" ref="F17:F25" si="3">IF((IFERROR(D17/$D$12,0))*100=0,"DERIVED",(D17/$D$12)*100)</f>
        <v>DERIVED</v>
      </c>
      <c r="G17" s="3" t="str">
        <f t="shared" ref="G17:G24" si="4">IF(IFERROR((D17/E17),0)=0,"DERIVED",D17/E17)</f>
        <v>DERIVED</v>
      </c>
      <c r="H17" s="3" t="str">
        <f t="shared" ref="H17:H24" si="5">IF((IFERROR(G17/$G$12,0))*100=0,"DERIVED",(G17/$G$12)*100)</f>
        <v>DERIVED</v>
      </c>
    </row>
    <row r="18" spans="1:8" x14ac:dyDescent="0.3">
      <c r="A18" s="3" t="s">
        <v>11</v>
      </c>
      <c r="B18" s="3"/>
      <c r="C18" s="3"/>
      <c r="D18" s="3"/>
      <c r="E18" s="3" t="str">
        <f t="shared" si="2"/>
        <v>DERIVED</v>
      </c>
      <c r="F18" s="3" t="str">
        <f t="shared" si="3"/>
        <v>DERIVED</v>
      </c>
      <c r="G18" s="3" t="str">
        <f t="shared" si="4"/>
        <v>DERIVED</v>
      </c>
      <c r="H18" s="3" t="str">
        <f t="shared" si="5"/>
        <v>DERIVED</v>
      </c>
    </row>
    <row r="19" spans="1:8" x14ac:dyDescent="0.3">
      <c r="A19" s="3" t="s">
        <v>12</v>
      </c>
      <c r="B19" s="3"/>
      <c r="C19" s="3"/>
      <c r="D19" s="3"/>
      <c r="E19" s="3" t="str">
        <f t="shared" si="2"/>
        <v>DERIVED</v>
      </c>
      <c r="F19" s="3" t="str">
        <f t="shared" si="3"/>
        <v>DERIVED</v>
      </c>
      <c r="G19" s="3" t="str">
        <f t="shared" si="4"/>
        <v>DERIVED</v>
      </c>
      <c r="H19" s="3" t="str">
        <f t="shared" si="5"/>
        <v>DERIVED</v>
      </c>
    </row>
    <row r="20" spans="1:8" x14ac:dyDescent="0.3">
      <c r="A20" s="8" t="s">
        <v>19</v>
      </c>
      <c r="B20" s="3"/>
      <c r="C20" s="3"/>
      <c r="D20" s="3"/>
      <c r="E20" s="3" t="str">
        <f t="shared" si="2"/>
        <v>DERIVED</v>
      </c>
      <c r="F20" s="3" t="str">
        <f t="shared" si="3"/>
        <v>DERIVED</v>
      </c>
      <c r="G20" s="3" t="str">
        <f t="shared" si="4"/>
        <v>DERIVED</v>
      </c>
      <c r="H20" s="3" t="str">
        <f t="shared" si="5"/>
        <v>DERIVED</v>
      </c>
    </row>
    <row r="21" spans="1:8" x14ac:dyDescent="0.3">
      <c r="A21" s="8"/>
      <c r="B21" s="3"/>
      <c r="C21" s="3"/>
      <c r="D21" s="3"/>
      <c r="E21" s="3" t="str">
        <f t="shared" si="2"/>
        <v>DERIVED</v>
      </c>
      <c r="F21" s="3" t="str">
        <f t="shared" si="3"/>
        <v>DERIVED</v>
      </c>
      <c r="G21" s="3" t="str">
        <f t="shared" si="4"/>
        <v>DERIVED</v>
      </c>
      <c r="H21" s="3" t="str">
        <f t="shared" si="5"/>
        <v>DERIVED</v>
      </c>
    </row>
    <row r="22" spans="1:8" x14ac:dyDescent="0.3">
      <c r="A22" s="8"/>
      <c r="B22" s="3"/>
      <c r="C22" s="3"/>
      <c r="D22" s="3"/>
      <c r="E22" s="3" t="str">
        <f t="shared" si="2"/>
        <v>DERIVED</v>
      </c>
      <c r="F22" s="3" t="str">
        <f t="shared" si="3"/>
        <v>DERIVED</v>
      </c>
      <c r="G22" s="3" t="str">
        <f t="shared" si="4"/>
        <v>DERIVED</v>
      </c>
      <c r="H22" s="3" t="str">
        <f t="shared" si="5"/>
        <v>DERIVED</v>
      </c>
    </row>
    <row r="23" spans="1:8" x14ac:dyDescent="0.3">
      <c r="A23" s="3" t="s">
        <v>20</v>
      </c>
      <c r="B23" s="3"/>
      <c r="C23" s="3"/>
      <c r="D23" s="3"/>
      <c r="E23" s="3" t="str">
        <f t="shared" si="2"/>
        <v>DERIVED</v>
      </c>
      <c r="F23" s="3" t="str">
        <f t="shared" si="3"/>
        <v>DERIVED</v>
      </c>
      <c r="G23" s="3" t="str">
        <f t="shared" si="4"/>
        <v>DERIVED</v>
      </c>
      <c r="H23" s="3" t="str">
        <f t="shared" si="5"/>
        <v>DERIVED</v>
      </c>
    </row>
    <row r="24" spans="1:8" x14ac:dyDescent="0.3">
      <c r="A24" s="3" t="s">
        <v>21</v>
      </c>
      <c r="B24" s="3" t="s">
        <v>16</v>
      </c>
      <c r="C24" s="3">
        <v>1</v>
      </c>
      <c r="D24" s="3"/>
      <c r="E24" s="9">
        <f t="shared" si="2"/>
        <v>62.4</v>
      </c>
      <c r="F24" s="3" t="str">
        <f t="shared" si="3"/>
        <v>DERIVED</v>
      </c>
      <c r="G24" s="3" t="str">
        <f t="shared" si="4"/>
        <v>DERIVED</v>
      </c>
      <c r="H24" s="3" t="str">
        <f t="shared" si="5"/>
        <v>DERIVED</v>
      </c>
    </row>
    <row r="25" spans="1:8" x14ac:dyDescent="0.3">
      <c r="A25" s="5" t="s">
        <v>22</v>
      </c>
      <c r="B25" s="5" t="s">
        <v>16</v>
      </c>
      <c r="C25" s="11">
        <v>1.1999999999999999E-3</v>
      </c>
      <c r="D25" s="5" t="str">
        <f>IF(IFERROR((G25/E25),0)=0,"DERIVED",G25/E25)</f>
        <v>DERIVED</v>
      </c>
      <c r="E25" s="10">
        <f t="shared" si="2"/>
        <v>7.4879999999999988E-2</v>
      </c>
      <c r="F25" s="5" t="str">
        <f t="shared" si="3"/>
        <v>DERIVED</v>
      </c>
      <c r="G25" s="5" t="str">
        <f>IF(IFERROR(SUM(G16:G24)*($H$25/(100-$H$25)),0)=0,"DERIVED",SUM(G16:G24)*($H$25/(100-$H$25)))</f>
        <v>DERIVED</v>
      </c>
      <c r="H25" s="5">
        <v>5</v>
      </c>
    </row>
    <row r="26" spans="1:8" x14ac:dyDescent="0.3">
      <c r="A26" s="4" t="s">
        <v>15</v>
      </c>
      <c r="B26" s="4" t="s">
        <v>16</v>
      </c>
      <c r="C26" s="4" t="str">
        <f>IF(IFERROR(E26/62.4,0)=0,"DERIVED",E26/62.4)</f>
        <v>DERIVED</v>
      </c>
      <c r="D26" s="4">
        <f>SUM(D16:D24)</f>
        <v>0</v>
      </c>
      <c r="E26" s="4" t="str">
        <f>IF(IFERROR(D26/G26,0)=0,"DERIVED",D26/G26)</f>
        <v>DERIVED</v>
      </c>
      <c r="F26" s="4">
        <f>IF(IFERROR(SUM(F16:F25),0)&gt;0,SUM(F16:F25),100)</f>
        <v>100</v>
      </c>
      <c r="G26" s="4" t="str">
        <f>IF(IFERROR(SUM(G16:G25),0)=0,"DERIVED",SUM(G16:G25))</f>
        <v>DERIVED</v>
      </c>
      <c r="H26" s="4">
        <f>IF(IFERROR(SUM(H16:H25),0)&gt;0,SUM(H16:H25),100)</f>
        <v>5</v>
      </c>
    </row>
    <row r="28" spans="1:8" x14ac:dyDescent="0.3">
      <c r="A28" s="6" t="s">
        <v>23</v>
      </c>
      <c r="B28" s="6"/>
      <c r="C28" s="6"/>
      <c r="D28" s="6"/>
      <c r="E28" s="6"/>
      <c r="F28" s="6"/>
      <c r="G28" s="6"/>
      <c r="H28" s="6"/>
    </row>
  </sheetData>
  <mergeCells count="6">
    <mergeCell ref="A28:H28"/>
    <mergeCell ref="A1:H1"/>
    <mergeCell ref="A3:H3"/>
    <mergeCell ref="A8:A10"/>
    <mergeCell ref="A14:H14"/>
    <mergeCell ref="A20: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Pothole Pitch Mix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afbissell</dc:creator>
  <cp:lastModifiedBy>afbissell</cp:lastModifiedBy>
  <dcterms:created xsi:type="dcterms:W3CDTF">2018-10-25T22:44:35Z</dcterms:created>
  <dcterms:modified xsi:type="dcterms:W3CDTF">2018-11-02T02:39:26Z</dcterms:modified>
</cp:coreProperties>
</file>